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developpement_durable\3. ENERGIE\2- Projets en préparation\2024 - 24DDU0C053_ComSSA PH4\3.Mise-en-oeuvre-suivi\3.4.Passation-contrats\25-MR5557-National Overview\DCE\"/>
    </mc:Choice>
  </mc:AlternateContent>
  <bookViews>
    <workbookView xWindow="0" yWindow="0" windowWidth="19180" windowHeight="2830"/>
  </bookViews>
  <sheets>
    <sheet name="Financial offer" sheetId="1" r:id="rId1"/>
    <sheet name="Payments" sheetId="2"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5" i="1" l="1"/>
  <c r="F9" i="1" l="1"/>
  <c r="F11" i="1" s="1"/>
  <c r="G11" i="1" s="1"/>
  <c r="G9" i="1" l="1"/>
  <c r="F46" i="1" l="1"/>
  <c r="F48" i="1" s="1"/>
  <c r="G48" i="1" s="1"/>
  <c r="F40" i="1"/>
  <c r="G40" i="1" s="1"/>
  <c r="F38" i="1"/>
  <c r="G38" i="1" s="1"/>
  <c r="F32" i="1"/>
  <c r="G32" i="1" s="1"/>
  <c r="F30" i="1"/>
  <c r="G30" i="1" s="1"/>
  <c r="F28" i="1"/>
  <c r="G28" i="1" s="1"/>
  <c r="F26" i="1"/>
  <c r="G26" i="1" s="1"/>
  <c r="F24" i="1"/>
  <c r="F18" i="1"/>
  <c r="G18" i="1" s="1"/>
  <c r="F16" i="1"/>
  <c r="G16" i="1" s="1"/>
  <c r="F14" i="1"/>
  <c r="F20" i="1" s="1"/>
  <c r="F3" i="1"/>
  <c r="G3" i="1" s="1"/>
  <c r="G24" i="1" l="1"/>
  <c r="F34" i="1"/>
  <c r="G34" i="1" s="1"/>
  <c r="F52" i="1"/>
  <c r="G46" i="1"/>
  <c r="G20" i="1"/>
  <c r="G14" i="1"/>
  <c r="F5" i="1"/>
  <c r="G5" i="1" s="1"/>
  <c r="F42" i="1"/>
  <c r="G42" i="1" s="1"/>
  <c r="C4" i="2" l="1"/>
  <c r="C10" i="2"/>
  <c r="G52" i="1"/>
  <c r="C3" i="2"/>
  <c r="C6" i="2"/>
  <c r="C9" i="2" s="1"/>
  <c r="C5" i="2"/>
  <c r="C2" i="2"/>
  <c r="C7" i="2" s="1"/>
  <c r="G55" i="1"/>
  <c r="C8" i="2" l="1"/>
  <c r="C11" i="2" s="1"/>
</calcChain>
</file>

<file path=xl/sharedStrings.xml><?xml version="1.0" encoding="utf-8"?>
<sst xmlns="http://schemas.openxmlformats.org/spreadsheetml/2006/main" count="112" uniqueCount="65">
  <si>
    <t>Details</t>
  </si>
  <si>
    <t>Step</t>
  </si>
  <si>
    <t>Payment condition</t>
  </si>
  <si>
    <t>Amount</t>
  </si>
  <si>
    <t>Base</t>
  </si>
  <si>
    <t>Tranche 1 Delivery</t>
  </si>
  <si>
    <t>Upon acceptance of all Tranche 1 deliverables</t>
  </si>
  <si>
    <t>Upon acceptance of all Tranche 2 deliverables</t>
  </si>
  <si>
    <t>Phase 2 : Balance</t>
  </si>
  <si>
    <t>Upon acceptance of all Tranche 3 deliverables</t>
  </si>
  <si>
    <t>Total</t>
  </si>
  <si>
    <t>Upon acceptance of all Tranche 4 deliverables</t>
  </si>
  <si>
    <t>Amount Phase 4</t>
  </si>
  <si>
    <t>Tranche 2 Interim Payment</t>
  </si>
  <si>
    <t>Upon acceptance of approved progress report Tranche 2 deliverables</t>
  </si>
  <si>
    <t>Tranche 1 Advance</t>
  </si>
  <si>
    <t>Upon notification of the start of execution of tranche 1</t>
  </si>
  <si>
    <t>Tranche 2 Advance</t>
  </si>
  <si>
    <t>Upon notification of the start of execution of tranche 2</t>
  </si>
  <si>
    <t>Phase 2 : Interim payment 25%</t>
  </si>
  <si>
    <t>Tranche 1 Interim Payment</t>
  </si>
  <si>
    <t>Upon acceptance of approved progress report Tranche 1 deliverables</t>
  </si>
  <si>
    <t>Phase 0 &amp; Phase 1 : Interim payment 25%</t>
  </si>
  <si>
    <t xml:space="preserve">Balance amount Phase 0 &amp; Phase 1 </t>
  </si>
  <si>
    <t>Upon notification of the start of execution of tranche 3</t>
  </si>
  <si>
    <t>Tranche 3 Advance (optional)</t>
  </si>
  <si>
    <t>Tranche 2 Delivery</t>
  </si>
  <si>
    <t>Balance amount Phase 3</t>
  </si>
  <si>
    <t>Tranche 3 Delivery</t>
  </si>
  <si>
    <t>Tranche 4 Delivery (optional)</t>
  </si>
  <si>
    <t>Livrables</t>
  </si>
  <si>
    <t>Unité</t>
  </si>
  <si>
    <t>Quantité</t>
  </si>
  <si>
    <t>Prix (hors TVA)</t>
  </si>
  <si>
    <t>Total (hors TVA)</t>
  </si>
  <si>
    <t>Les prix indiqués sont fermes, non révisables et s'entendent toutes taxes et tous frais inclus (frais de voyage, hébergement, per diems, taxes, etc.). Les soumissionnaires doivent détailler les prix unitaires pour chaque livrable.</t>
  </si>
  <si>
    <t>1 : Démarrage</t>
  </si>
  <si>
    <t>1.1 Rapport de démarrage/Note de cadrage</t>
  </si>
  <si>
    <t xml:space="preserve">Sous-Total 4 : </t>
  </si>
  <si>
    <t>2 : Lignes directrices pour le processus de sélection des villes</t>
  </si>
  <si>
    <t>2.1 Lignes directrices et liste de critères pour le processus de sélection des villes</t>
  </si>
  <si>
    <t xml:space="preserve">Sous-Total 2 </t>
  </si>
  <si>
    <t>Sous-Total 1</t>
  </si>
  <si>
    <t>3 : Rapports intermédiaires par pays</t>
  </si>
  <si>
    <t>3.1 Rapport intermédiaire (résultats intermédiaires par pays) : Togo</t>
  </si>
  <si>
    <t>3.2 Rapport intermédiaire (résultats intermédiaires par pays) : Côte d'Ivoire</t>
  </si>
  <si>
    <t>3.3 Rapport intermédiaire (résultats intermédiaires par pays) : Ouganda</t>
  </si>
  <si>
    <t>4 : Rapports finaux et synthèse + TdRs</t>
  </si>
  <si>
    <t xml:space="preserve">Sous-Total 3 </t>
  </si>
  <si>
    <t>4.1 Rapports de missions détaillés</t>
  </si>
  <si>
    <t>4.2 Analyse détaillée pour les 3 pays</t>
  </si>
  <si>
    <t>4.3 Résultats clés sur la décentralisation, défis climatiques et accès à la finance climat</t>
  </si>
  <si>
    <t>4.4 Synthèse des résultats et recommandations pour les 3 pays</t>
  </si>
  <si>
    <t>5 : Termes de Référence pour 2 assistances techniques de suivi complémentaires</t>
  </si>
  <si>
    <t>5.1 Termes de Référence 1</t>
  </si>
  <si>
    <t>5.2 Termes de Référence 2</t>
  </si>
  <si>
    <t>6 : Présentation des résultats</t>
  </si>
  <si>
    <t>Total (TVA incl.)</t>
  </si>
  <si>
    <t>6.1 Atelier de validation pour discuter des résultats et des recommandations</t>
  </si>
  <si>
    <t xml:space="preserve">Sous-Total 5 : </t>
  </si>
  <si>
    <t xml:space="preserve">Sous-Total 6 : </t>
  </si>
  <si>
    <t>Sous-Total 7 :</t>
  </si>
  <si>
    <t>Détails</t>
  </si>
  <si>
    <t>TOTAL (Sous-Total 1 + 2 + 3 + 4 + 5 + 6 + 7)</t>
  </si>
  <si>
    <t>7 : Frais de mission et logistique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</si>
</sst>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C]"/>
    <numFmt numFmtId="166" formatCode="#,##0.00\ [$€-803]"/>
  </numFmts>
  <fonts count="10" x14ac:knownFonts="1">
    <font>
      <sz val="11"/>
      <color theme="1"/>
      <name val="Calibri"/>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i/>
      <sz val="11"/>
      <color theme="1"/>
      <name val="Calibri"/>
      <family val="2"/>
      <scheme val="minor"/>
    </font>
    <font>
      <b/>
      <sz val="12"/>
      <name val="Calibri"/>
      <family val="2"/>
      <scheme val="minor"/>
    </font>
    <font>
      <b/>
      <sz val="12"/>
      <color indexed="2"/>
      <name val="Calibri"/>
      <family val="2"/>
      <scheme val="minor"/>
    </font>
    <font>
      <sz val="11"/>
      <color theme="1"/>
      <name val="Calibri"/>
      <family val="2"/>
      <scheme val="minor"/>
    </font>
    <font>
      <sz val="8"/>
      <name val="Calibri"/>
      <family val="2"/>
      <scheme val="minor"/>
    </font>
  </fonts>
  <fills count="12">
    <fill>
      <patternFill patternType="none"/>
    </fill>
    <fill>
      <patternFill patternType="gray125"/>
    </fill>
    <fill>
      <patternFill patternType="solid">
        <fgColor rgb="FFF2F2F2"/>
        <bgColor rgb="FFF2F2F2"/>
      </patternFill>
    </fill>
    <fill>
      <patternFill patternType="none"/>
    </fill>
    <fill>
      <patternFill patternType="solid">
        <fgColor theme="9" tint="0.59999389629810485"/>
        <bgColor theme="9" tint="0.59999389629810485"/>
      </patternFill>
    </fill>
    <fill>
      <patternFill patternType="solid">
        <fgColor theme="9" tint="0.39997558519241921"/>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7" tint="0.79998168889431442"/>
        <bgColor indexed="65"/>
      </patternFill>
    </fill>
    <fill>
      <patternFill patternType="solid">
        <fgColor theme="9" tint="0.59999389629810485"/>
        <bgColor indexed="65"/>
      </patternFill>
    </fill>
    <fill>
      <patternFill patternType="solid">
        <fgColor theme="9" tint="0.39997558519241921"/>
        <bgColor indexed="64"/>
      </patternFill>
    </fill>
    <fill>
      <patternFill patternType="solid">
        <fgColor theme="9" tint="0.79998168889431442"/>
        <bgColor indexed="64"/>
      </patternFill>
    </fill>
  </fills>
  <borders count="2">
    <border>
      <left/>
      <right/>
      <top/>
      <bottom/>
      <diagonal/>
    </border>
    <border>
      <left/>
      <right/>
      <top style="thin">
        <color theme="4"/>
      </top>
      <bottom style="double">
        <color theme="4"/>
      </bottom>
      <diagonal/>
    </border>
  </borders>
  <cellStyleXfs count="6">
    <xf numFmtId="0" fontId="0" fillId="0" borderId="0"/>
    <xf numFmtId="164" fontId="8" fillId="0" borderId="0" applyFont="0" applyFill="0" applyBorder="0" applyProtection="0"/>
    <xf numFmtId="0" fontId="2" fillId="3" borderId="1" applyNumberFormat="0" applyFill="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cellStyleXfs>
  <cellXfs count="52">
    <xf numFmtId="0" fontId="0" fillId="0" borderId="0" xfId="0"/>
    <xf numFmtId="0" fontId="3" fillId="0" borderId="0" xfId="0" applyFont="1"/>
    <xf numFmtId="165" fontId="3" fillId="0" borderId="0" xfId="0" applyNumberFormat="1" applyFont="1"/>
    <xf numFmtId="0" fontId="4" fillId="5" borderId="0" xfId="0" applyFont="1" applyFill="1"/>
    <xf numFmtId="165" fontId="4" fillId="5" borderId="0" xfId="0" applyNumberFormat="1" applyFont="1" applyFill="1"/>
    <xf numFmtId="0" fontId="4" fillId="6" borderId="0" xfId="0" applyFont="1" applyFill="1"/>
    <xf numFmtId="0" fontId="4" fillId="6" borderId="0" xfId="0" applyFont="1" applyFill="1" applyAlignment="1">
      <alignment horizontal="center"/>
    </xf>
    <xf numFmtId="165" fontId="4" fillId="6" borderId="0" xfId="0" applyNumberFormat="1" applyFont="1" applyFill="1" applyAlignment="1">
      <alignment horizontal="center"/>
    </xf>
    <xf numFmtId="9" fontId="3" fillId="0" borderId="0" xfId="0" applyNumberFormat="1" applyFont="1"/>
    <xf numFmtId="0" fontId="4" fillId="0" borderId="0" xfId="0" applyFont="1"/>
    <xf numFmtId="0" fontId="4" fillId="0" borderId="0" xfId="0" applyFont="1" applyAlignment="1">
      <alignment horizontal="center"/>
    </xf>
    <xf numFmtId="0" fontId="3" fillId="0" borderId="0" xfId="0" applyFont="1" applyAlignment="1">
      <alignment horizontal="center"/>
    </xf>
    <xf numFmtId="165" fontId="4" fillId="0" borderId="0" xfId="0" applyNumberFormat="1" applyFont="1" applyAlignment="1">
      <alignment horizontal="center"/>
    </xf>
    <xf numFmtId="0" fontId="5" fillId="0" borderId="0" xfId="0" applyFont="1" applyAlignment="1">
      <alignment wrapText="1"/>
    </xf>
    <xf numFmtId="0" fontId="6" fillId="6" borderId="0" xfId="0" applyFont="1" applyFill="1" applyAlignment="1">
      <alignment horizontal="center" wrapText="1"/>
    </xf>
    <xf numFmtId="0" fontId="3" fillId="6" borderId="0" xfId="0" applyFont="1" applyFill="1" applyAlignment="1">
      <alignment horizontal="center"/>
    </xf>
    <xf numFmtId="165" fontId="4" fillId="6" borderId="0" xfId="1" applyNumberFormat="1" applyFont="1" applyFill="1" applyAlignment="1">
      <alignment horizontal="center"/>
    </xf>
    <xf numFmtId="0" fontId="6" fillId="0" borderId="0" xfId="0" applyFont="1" applyAlignment="1">
      <alignment horizontal="center" wrapText="1"/>
    </xf>
    <xf numFmtId="165" fontId="4" fillId="0" borderId="0" xfId="1" applyNumberFormat="1" applyFont="1" applyAlignment="1">
      <alignment horizontal="center"/>
    </xf>
    <xf numFmtId="0" fontId="4" fillId="0" borderId="0" xfId="0" applyFont="1" applyAlignment="1">
      <alignment wrapText="1"/>
    </xf>
    <xf numFmtId="0" fontId="3" fillId="0" borderId="0" xfId="0" applyFont="1" applyAlignment="1">
      <alignment wrapText="1"/>
    </xf>
    <xf numFmtId="0" fontId="4" fillId="5" borderId="0" xfId="0" applyFont="1" applyFill="1" applyAlignment="1">
      <alignment wrapText="1"/>
    </xf>
    <xf numFmtId="0" fontId="4" fillId="6" borderId="0" xfId="0" applyFont="1" applyFill="1" applyAlignment="1">
      <alignment wrapText="1"/>
    </xf>
    <xf numFmtId="0" fontId="2" fillId="2" borderId="1" xfId="2" applyFill="1" applyAlignment="1">
      <alignment horizontal="center" vertical="center"/>
    </xf>
    <xf numFmtId="0" fontId="2" fillId="2" borderId="1" xfId="2" applyFill="1"/>
    <xf numFmtId="165" fontId="2" fillId="2" borderId="1" xfId="2" applyNumberFormat="1" applyFill="1" applyAlignment="1">
      <alignment vertical="center"/>
    </xf>
    <xf numFmtId="165" fontId="7" fillId="0" borderId="0" xfId="0" applyNumberFormat="1" applyFont="1"/>
    <xf numFmtId="166" fontId="0" fillId="0" borderId="0" xfId="0" applyNumberFormat="1"/>
    <xf numFmtId="0" fontId="1" fillId="8" borderId="0" xfId="4"/>
    <xf numFmtId="165" fontId="1" fillId="8" borderId="0" xfId="4" applyNumberFormat="1"/>
    <xf numFmtId="9" fontId="1" fillId="8" borderId="0" xfId="4" applyNumberFormat="1"/>
    <xf numFmtId="0" fontId="1" fillId="7" borderId="0" xfId="3"/>
    <xf numFmtId="165" fontId="1" fillId="7" borderId="0" xfId="3" applyNumberFormat="1"/>
    <xf numFmtId="0" fontId="1" fillId="9" borderId="0" xfId="5"/>
    <xf numFmtId="165" fontId="1" fillId="9" borderId="0" xfId="5" applyNumberFormat="1"/>
    <xf numFmtId="0" fontId="1" fillId="7" borderId="0" xfId="3" applyAlignment="1">
      <alignment horizontal="right"/>
    </xf>
    <xf numFmtId="0" fontId="1" fillId="9" borderId="0" xfId="5" applyAlignment="1">
      <alignment horizontal="right" wrapText="1"/>
    </xf>
    <xf numFmtId="0" fontId="1" fillId="9" borderId="0" xfId="5" applyAlignment="1">
      <alignment horizontal="right"/>
    </xf>
    <xf numFmtId="0" fontId="2" fillId="4" borderId="0" xfId="0" applyFont="1" applyFill="1" applyAlignment="1">
      <alignment horizontal="center" vertical="center"/>
    </xf>
    <xf numFmtId="166" fontId="3" fillId="0" borderId="0" xfId="0" applyNumberFormat="1" applyFont="1"/>
    <xf numFmtId="0" fontId="6" fillId="0" borderId="0" xfId="0" applyFont="1" applyFill="1" applyAlignment="1">
      <alignment horizontal="center" wrapText="1"/>
    </xf>
    <xf numFmtId="0" fontId="3" fillId="0" borderId="0" xfId="0" applyFont="1" applyFill="1" applyAlignment="1">
      <alignment horizontal="center"/>
    </xf>
    <xf numFmtId="165" fontId="4" fillId="0" borderId="0" xfId="1" applyNumberFormat="1" applyFont="1" applyFill="1" applyAlignment="1">
      <alignment horizontal="center"/>
    </xf>
    <xf numFmtId="166" fontId="3" fillId="0" borderId="0" xfId="0" applyNumberFormat="1" applyFont="1" applyFill="1"/>
    <xf numFmtId="0" fontId="6" fillId="6" borderId="0" xfId="0" applyFont="1" applyFill="1" applyAlignment="1">
      <alignment horizontal="left" wrapText="1"/>
    </xf>
    <xf numFmtId="0" fontId="3" fillId="10" borderId="0" xfId="0" applyFont="1" applyFill="1" applyAlignment="1">
      <alignment horizontal="center"/>
    </xf>
    <xf numFmtId="165" fontId="4" fillId="10" borderId="0" xfId="1" applyNumberFormat="1" applyFont="1" applyFill="1" applyAlignment="1">
      <alignment horizontal="center"/>
    </xf>
    <xf numFmtId="166" fontId="4" fillId="11" borderId="0" xfId="0" applyNumberFormat="1" applyFont="1" applyFill="1" applyAlignment="1">
      <alignment horizontal="center"/>
    </xf>
    <xf numFmtId="0" fontId="2" fillId="4" borderId="0" xfId="0" applyFont="1" applyFill="1" applyAlignment="1">
      <alignment horizontal="center" vertical="center"/>
    </xf>
    <xf numFmtId="0" fontId="3" fillId="0" borderId="0" xfId="0" applyFont="1" applyAlignment="1">
      <alignment horizontal="center" vertical="center" wrapText="1"/>
    </xf>
    <xf numFmtId="0" fontId="2" fillId="4" borderId="0" xfId="0" applyFont="1" applyFill="1" applyAlignment="1">
      <alignment horizontal="center" vertical="center" wrapText="1"/>
    </xf>
    <xf numFmtId="0" fontId="5" fillId="6" borderId="0" xfId="0" applyFont="1" applyFill="1" applyAlignment="1">
      <alignment wrapText="1"/>
    </xf>
  </cellXfs>
  <cellStyles count="6">
    <cellStyle name="20 % - Accent4" xfId="4" builtinId="42"/>
    <cellStyle name="40 % - Accent2" xfId="3" builtinId="35"/>
    <cellStyle name="40 % - Accent6" xfId="5" builtinId="51"/>
    <cellStyle name="Milliers" xfId="1" builtinId="3"/>
    <cellStyle name="Normal" xfId="0" builtinId="0"/>
    <cellStyle name="Total" xfId="2"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au1" displayName="Tableau1" ref="A1:D11">
  <autoFilter ref="A1:D11"/>
  <tableColumns count="4">
    <tableColumn id="1" name="Step"/>
    <tableColumn id="2" name="Payment condition"/>
    <tableColumn id="3" name="Amount"/>
    <tableColumn id="4" name="Base"/>
  </tableColumns>
  <tableStyleInfo name="TableStyleLight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tabSelected="1" topLeftCell="A19" zoomScale="70" zoomScaleNormal="70" workbookViewId="0">
      <selection activeCell="B50" sqref="B50"/>
    </sheetView>
  </sheetViews>
  <sheetFormatPr baseColWidth="10" defaultRowHeight="15.5" x14ac:dyDescent="0.35"/>
  <cols>
    <col min="1" max="1" width="10.90625" style="1"/>
    <col min="2" max="2" width="72.1796875" style="1" customWidth="1"/>
    <col min="3" max="4" width="10.90625" style="1"/>
    <col min="5" max="5" width="20.36328125" style="1" bestFit="1" customWidth="1"/>
    <col min="6" max="6" width="16" style="2" bestFit="1" customWidth="1"/>
    <col min="7" max="7" width="16" style="1" bestFit="1" customWidth="1"/>
    <col min="8" max="8" width="10.90625" style="1"/>
    <col min="9" max="9" width="20" style="1" customWidth="1"/>
    <col min="10" max="10" width="29.81640625" style="1" customWidth="1"/>
    <col min="11" max="11" width="10.90625" style="1"/>
    <col min="12" max="12" width="16.1796875" style="1" customWidth="1"/>
    <col min="13" max="16384" width="10.90625" style="1"/>
  </cols>
  <sheetData>
    <row r="1" spans="1:12" x14ac:dyDescent="0.35">
      <c r="A1" s="48"/>
      <c r="B1" s="3" t="s">
        <v>36</v>
      </c>
      <c r="C1" s="3"/>
      <c r="D1" s="3"/>
      <c r="E1" s="3"/>
      <c r="F1" s="4"/>
      <c r="G1" s="4"/>
    </row>
    <row r="2" spans="1:12" x14ac:dyDescent="0.35">
      <c r="A2" s="48"/>
      <c r="B2" s="5" t="s">
        <v>30</v>
      </c>
      <c r="C2" s="6" t="s">
        <v>31</v>
      </c>
      <c r="D2" s="5" t="s">
        <v>32</v>
      </c>
      <c r="E2" s="5" t="s">
        <v>33</v>
      </c>
      <c r="F2" s="7" t="s">
        <v>34</v>
      </c>
      <c r="G2" s="7" t="s">
        <v>57</v>
      </c>
      <c r="K2" s="2"/>
      <c r="L2" s="8"/>
    </row>
    <row r="3" spans="1:12" x14ac:dyDescent="0.35">
      <c r="A3" s="48"/>
      <c r="B3" s="9" t="s">
        <v>37</v>
      </c>
      <c r="C3" s="10"/>
      <c r="D3" s="10"/>
      <c r="E3" s="11"/>
      <c r="F3" s="12">
        <f>D3*E3</f>
        <v>0</v>
      </c>
      <c r="G3" s="39">
        <f>F3*20%+F3</f>
        <v>0</v>
      </c>
      <c r="K3" s="2"/>
    </row>
    <row r="4" spans="1:12" x14ac:dyDescent="0.35">
      <c r="A4" s="48"/>
      <c r="B4" s="13" t="s">
        <v>0</v>
      </c>
      <c r="C4" s="11"/>
      <c r="D4" s="11"/>
      <c r="E4" s="11"/>
      <c r="G4" s="39"/>
      <c r="K4" s="2"/>
    </row>
    <row r="5" spans="1:12" x14ac:dyDescent="0.35">
      <c r="A5" s="48"/>
      <c r="B5" s="14" t="s">
        <v>42</v>
      </c>
      <c r="C5" s="15"/>
      <c r="D5" s="15"/>
      <c r="E5" s="15"/>
      <c r="F5" s="16">
        <f>SUM(F3:F3)</f>
        <v>0</v>
      </c>
      <c r="G5" s="16">
        <f t="shared" ref="G5:G55" si="0">F5*20%+F5</f>
        <v>0</v>
      </c>
    </row>
    <row r="6" spans="1:12" x14ac:dyDescent="0.35">
      <c r="A6" s="48"/>
      <c r="B6" s="40"/>
      <c r="C6" s="41"/>
      <c r="D6" s="41"/>
      <c r="E6" s="41"/>
      <c r="F6" s="42"/>
      <c r="G6" s="42"/>
    </row>
    <row r="7" spans="1:12" x14ac:dyDescent="0.35">
      <c r="A7" s="48"/>
      <c r="B7" s="3" t="s">
        <v>39</v>
      </c>
      <c r="C7" s="45"/>
      <c r="D7" s="45"/>
      <c r="E7" s="45"/>
      <c r="F7" s="46"/>
      <c r="G7" s="46"/>
    </row>
    <row r="8" spans="1:12" x14ac:dyDescent="0.35">
      <c r="A8" s="48"/>
      <c r="B8" s="44" t="s">
        <v>30</v>
      </c>
      <c r="C8" s="6" t="s">
        <v>31</v>
      </c>
      <c r="D8" s="5" t="s">
        <v>32</v>
      </c>
      <c r="E8" s="5" t="s">
        <v>33</v>
      </c>
      <c r="F8" s="7" t="s">
        <v>34</v>
      </c>
      <c r="G8" s="7" t="s">
        <v>57</v>
      </c>
    </row>
    <row r="9" spans="1:12" ht="17" customHeight="1" x14ac:dyDescent="0.35">
      <c r="A9" s="48"/>
      <c r="B9" s="17" t="s">
        <v>40</v>
      </c>
      <c r="C9" s="11"/>
      <c r="D9" s="11"/>
      <c r="E9" s="11"/>
      <c r="F9" s="18">
        <f>D9*E9</f>
        <v>0</v>
      </c>
      <c r="G9" s="42">
        <f t="shared" si="0"/>
        <v>0</v>
      </c>
    </row>
    <row r="10" spans="1:12" x14ac:dyDescent="0.35">
      <c r="A10" s="38"/>
      <c r="B10" s="13" t="s">
        <v>0</v>
      </c>
      <c r="C10" s="11"/>
      <c r="D10" s="11"/>
      <c r="E10" s="11"/>
      <c r="F10" s="18"/>
      <c r="G10" s="42"/>
    </row>
    <row r="11" spans="1:12" x14ac:dyDescent="0.35">
      <c r="A11" s="38"/>
      <c r="B11" s="14" t="s">
        <v>41</v>
      </c>
      <c r="C11" s="11"/>
      <c r="D11" s="11"/>
      <c r="E11" s="11"/>
      <c r="F11" s="18">
        <f>SUM(F9:F10)</f>
        <v>0</v>
      </c>
      <c r="G11" s="42">
        <f t="shared" si="0"/>
        <v>0</v>
      </c>
    </row>
    <row r="12" spans="1:12" x14ac:dyDescent="0.35">
      <c r="A12" s="48"/>
      <c r="B12" s="3" t="s">
        <v>43</v>
      </c>
      <c r="C12" s="3"/>
      <c r="D12" s="3"/>
      <c r="E12" s="3"/>
      <c r="F12" s="4"/>
      <c r="G12" s="4"/>
    </row>
    <row r="13" spans="1:12" x14ac:dyDescent="0.35">
      <c r="A13" s="48"/>
      <c r="B13" s="5" t="s">
        <v>30</v>
      </c>
      <c r="C13" s="6" t="s">
        <v>31</v>
      </c>
      <c r="D13" s="5" t="s">
        <v>32</v>
      </c>
      <c r="E13" s="5" t="s">
        <v>33</v>
      </c>
      <c r="F13" s="7" t="s">
        <v>34</v>
      </c>
      <c r="G13" s="7" t="s">
        <v>57</v>
      </c>
    </row>
    <row r="14" spans="1:12" x14ac:dyDescent="0.35">
      <c r="A14" s="48"/>
      <c r="B14" s="19" t="s">
        <v>44</v>
      </c>
      <c r="C14" s="10"/>
      <c r="D14" s="10"/>
      <c r="E14" s="10"/>
      <c r="F14" s="12">
        <f>D14*E14</f>
        <v>0</v>
      </c>
      <c r="G14" s="39">
        <f t="shared" si="0"/>
        <v>0</v>
      </c>
    </row>
    <row r="15" spans="1:12" x14ac:dyDescent="0.35">
      <c r="A15" s="48"/>
      <c r="B15" s="13" t="s">
        <v>0</v>
      </c>
      <c r="C15" s="10"/>
      <c r="D15" s="10"/>
      <c r="E15" s="10"/>
      <c r="F15" s="12"/>
      <c r="G15" s="39"/>
    </row>
    <row r="16" spans="1:12" x14ac:dyDescent="0.35">
      <c r="A16" s="48"/>
      <c r="B16" s="19" t="s">
        <v>45</v>
      </c>
      <c r="C16" s="10"/>
      <c r="D16" s="10"/>
      <c r="E16" s="11"/>
      <c r="F16" s="12">
        <f>D16*E16</f>
        <v>0</v>
      </c>
      <c r="G16" s="39">
        <f t="shared" si="0"/>
        <v>0</v>
      </c>
    </row>
    <row r="17" spans="1:7" x14ac:dyDescent="0.35">
      <c r="A17" s="48"/>
      <c r="B17" s="13" t="s">
        <v>0</v>
      </c>
      <c r="C17" s="10"/>
      <c r="D17" s="10"/>
      <c r="E17" s="11"/>
      <c r="F17" s="12"/>
      <c r="G17" s="39"/>
    </row>
    <row r="18" spans="1:7" x14ac:dyDescent="0.35">
      <c r="A18" s="48"/>
      <c r="B18" s="19" t="s">
        <v>46</v>
      </c>
      <c r="C18" s="10"/>
      <c r="D18" s="10"/>
      <c r="E18" s="11"/>
      <c r="F18" s="12">
        <f>D18*E18</f>
        <v>0</v>
      </c>
      <c r="G18" s="39">
        <f t="shared" si="0"/>
        <v>0</v>
      </c>
    </row>
    <row r="19" spans="1:7" x14ac:dyDescent="0.35">
      <c r="A19" s="48"/>
      <c r="B19" s="13" t="s">
        <v>0</v>
      </c>
      <c r="C19" s="10"/>
      <c r="D19" s="10"/>
      <c r="E19" s="11"/>
      <c r="F19" s="12"/>
      <c r="G19" s="39"/>
    </row>
    <row r="20" spans="1:7" x14ac:dyDescent="0.35">
      <c r="A20" s="48"/>
      <c r="B20" s="14" t="s">
        <v>48</v>
      </c>
      <c r="C20" s="15"/>
      <c r="D20" s="15"/>
      <c r="E20" s="15"/>
      <c r="F20" s="16">
        <f>SUM(F14:F19)</f>
        <v>0</v>
      </c>
      <c r="G20" s="47">
        <f t="shared" si="0"/>
        <v>0</v>
      </c>
    </row>
    <row r="21" spans="1:7" x14ac:dyDescent="0.35">
      <c r="G21" s="39"/>
    </row>
    <row r="22" spans="1:7" x14ac:dyDescent="0.35">
      <c r="A22" s="48"/>
      <c r="B22" s="3" t="s">
        <v>47</v>
      </c>
      <c r="C22" s="3"/>
      <c r="D22" s="3"/>
      <c r="E22" s="3"/>
      <c r="F22" s="4"/>
      <c r="G22" s="4"/>
    </row>
    <row r="23" spans="1:7" x14ac:dyDescent="0.35">
      <c r="A23" s="48"/>
      <c r="B23" s="5" t="s">
        <v>30</v>
      </c>
      <c r="C23" s="6" t="s">
        <v>31</v>
      </c>
      <c r="D23" s="5" t="s">
        <v>32</v>
      </c>
      <c r="E23" s="5" t="s">
        <v>33</v>
      </c>
      <c r="F23" s="7" t="s">
        <v>34</v>
      </c>
      <c r="G23" s="7" t="s">
        <v>57</v>
      </c>
    </row>
    <row r="24" spans="1:7" x14ac:dyDescent="0.35">
      <c r="A24" s="48"/>
      <c r="B24" s="19" t="s">
        <v>49</v>
      </c>
      <c r="C24" s="10"/>
      <c r="D24" s="10"/>
      <c r="E24" s="10"/>
      <c r="F24" s="12">
        <f>D24*E24</f>
        <v>0</v>
      </c>
      <c r="G24" s="39">
        <f t="shared" si="0"/>
        <v>0</v>
      </c>
    </row>
    <row r="25" spans="1:7" x14ac:dyDescent="0.35">
      <c r="A25" s="48"/>
      <c r="B25" s="13" t="s">
        <v>0</v>
      </c>
      <c r="C25" s="10"/>
      <c r="D25" s="10"/>
      <c r="E25" s="10"/>
      <c r="F25" s="12"/>
      <c r="G25" s="39"/>
    </row>
    <row r="26" spans="1:7" x14ac:dyDescent="0.35">
      <c r="A26" s="48"/>
      <c r="B26" s="19" t="s">
        <v>50</v>
      </c>
      <c r="C26" s="11"/>
      <c r="D26" s="10"/>
      <c r="E26" s="11"/>
      <c r="F26" s="12">
        <f>D26*E26</f>
        <v>0</v>
      </c>
      <c r="G26" s="39">
        <f t="shared" si="0"/>
        <v>0</v>
      </c>
    </row>
    <row r="27" spans="1:7" x14ac:dyDescent="0.35">
      <c r="A27" s="48"/>
      <c r="B27" s="13" t="s">
        <v>0</v>
      </c>
      <c r="C27" s="11"/>
      <c r="D27" s="11"/>
      <c r="E27" s="11"/>
      <c r="F27" s="12"/>
      <c r="G27" s="39"/>
    </row>
    <row r="28" spans="1:7" ht="31" x14ac:dyDescent="0.35">
      <c r="A28" s="48"/>
      <c r="B28" s="19" t="s">
        <v>51</v>
      </c>
      <c r="C28" s="11"/>
      <c r="D28" s="10"/>
      <c r="E28" s="11"/>
      <c r="F28" s="12">
        <f>D28*E28</f>
        <v>0</v>
      </c>
      <c r="G28" s="39">
        <f t="shared" si="0"/>
        <v>0</v>
      </c>
    </row>
    <row r="29" spans="1:7" x14ac:dyDescent="0.35">
      <c r="A29" s="48"/>
      <c r="B29" s="13" t="s">
        <v>0</v>
      </c>
      <c r="C29" s="11"/>
      <c r="D29" s="11"/>
      <c r="E29" s="11"/>
      <c r="F29" s="12"/>
      <c r="G29" s="39"/>
    </row>
    <row r="30" spans="1:7" x14ac:dyDescent="0.35">
      <c r="A30" s="48"/>
      <c r="B30" s="19" t="s">
        <v>52</v>
      </c>
      <c r="C30" s="11"/>
      <c r="D30" s="10"/>
      <c r="E30" s="11"/>
      <c r="F30" s="12">
        <f>D30*E30</f>
        <v>0</v>
      </c>
      <c r="G30" s="39">
        <f t="shared" si="0"/>
        <v>0</v>
      </c>
    </row>
    <row r="31" spans="1:7" x14ac:dyDescent="0.35">
      <c r="A31" s="48"/>
      <c r="B31" s="13" t="s">
        <v>0</v>
      </c>
      <c r="C31" s="11"/>
      <c r="D31" s="11"/>
      <c r="E31" s="11"/>
      <c r="F31" s="12"/>
      <c r="G31" s="39"/>
    </row>
    <row r="32" spans="1:7" x14ac:dyDescent="0.35">
      <c r="A32" s="48"/>
      <c r="B32" s="19"/>
      <c r="C32" s="11"/>
      <c r="D32" s="10"/>
      <c r="E32" s="11"/>
      <c r="F32" s="12">
        <f>D32*E32</f>
        <v>0</v>
      </c>
      <c r="G32" s="39">
        <f t="shared" si="0"/>
        <v>0</v>
      </c>
    </row>
    <row r="33" spans="1:7" x14ac:dyDescent="0.35">
      <c r="A33" s="48"/>
      <c r="B33" s="13" t="s">
        <v>0</v>
      </c>
      <c r="C33" s="11"/>
      <c r="D33" s="11"/>
      <c r="E33" s="11"/>
      <c r="G33" s="39"/>
    </row>
    <row r="34" spans="1:7" x14ac:dyDescent="0.35">
      <c r="A34" s="48"/>
      <c r="B34" s="14" t="s">
        <v>38</v>
      </c>
      <c r="C34" s="15"/>
      <c r="D34" s="15"/>
      <c r="E34" s="15"/>
      <c r="F34" s="16">
        <f>SUM(F24:F33)</f>
        <v>0</v>
      </c>
      <c r="G34" s="16">
        <f t="shared" si="0"/>
        <v>0</v>
      </c>
    </row>
    <row r="35" spans="1:7" x14ac:dyDescent="0.35">
      <c r="B35" s="20"/>
      <c r="G35" s="39"/>
    </row>
    <row r="36" spans="1:7" x14ac:dyDescent="0.35">
      <c r="A36" s="50"/>
      <c r="B36" s="3" t="s">
        <v>53</v>
      </c>
      <c r="C36" s="3"/>
      <c r="D36" s="3"/>
      <c r="E36" s="3"/>
      <c r="F36" s="4"/>
      <c r="G36" s="4"/>
    </row>
    <row r="37" spans="1:7" x14ac:dyDescent="0.35">
      <c r="A37" s="50"/>
      <c r="B37" s="5" t="s">
        <v>30</v>
      </c>
      <c r="C37" s="6" t="s">
        <v>31</v>
      </c>
      <c r="D37" s="5" t="s">
        <v>32</v>
      </c>
      <c r="E37" s="5" t="s">
        <v>33</v>
      </c>
      <c r="F37" s="7" t="s">
        <v>34</v>
      </c>
      <c r="G37" s="7" t="s">
        <v>57</v>
      </c>
    </row>
    <row r="38" spans="1:7" x14ac:dyDescent="0.35">
      <c r="A38" s="50"/>
      <c r="B38" s="19" t="s">
        <v>54</v>
      </c>
      <c r="C38" s="11"/>
      <c r="D38" s="11"/>
      <c r="E38" s="11"/>
      <c r="F38" s="12">
        <f>D38*E38</f>
        <v>0</v>
      </c>
      <c r="G38" s="39">
        <f t="shared" si="0"/>
        <v>0</v>
      </c>
    </row>
    <row r="39" spans="1:7" x14ac:dyDescent="0.35">
      <c r="A39" s="50"/>
      <c r="B39" s="13" t="s">
        <v>0</v>
      </c>
      <c r="C39" s="11"/>
      <c r="D39" s="11"/>
      <c r="E39" s="11"/>
      <c r="F39" s="12"/>
      <c r="G39" s="39"/>
    </row>
    <row r="40" spans="1:7" x14ac:dyDescent="0.35">
      <c r="A40" s="50"/>
      <c r="B40" s="19" t="s">
        <v>55</v>
      </c>
      <c r="C40" s="11"/>
      <c r="D40" s="11"/>
      <c r="E40" s="11"/>
      <c r="F40" s="12">
        <f>D40*E40</f>
        <v>0</v>
      </c>
      <c r="G40" s="39">
        <f t="shared" si="0"/>
        <v>0</v>
      </c>
    </row>
    <row r="41" spans="1:7" x14ac:dyDescent="0.35">
      <c r="A41" s="50"/>
      <c r="B41" s="13" t="s">
        <v>0</v>
      </c>
      <c r="C41" s="11"/>
      <c r="D41" s="11"/>
      <c r="E41" s="11"/>
      <c r="G41" s="39"/>
    </row>
    <row r="42" spans="1:7" x14ac:dyDescent="0.35">
      <c r="A42" s="50"/>
      <c r="B42" s="14" t="s">
        <v>59</v>
      </c>
      <c r="C42" s="15"/>
      <c r="D42" s="15"/>
      <c r="E42" s="15"/>
      <c r="F42" s="16">
        <f>SUM(F38:F40)</f>
        <v>0</v>
      </c>
      <c r="G42" s="16">
        <f t="shared" si="0"/>
        <v>0</v>
      </c>
    </row>
    <row r="43" spans="1:7" x14ac:dyDescent="0.35">
      <c r="A43" s="20"/>
      <c r="B43" s="20"/>
      <c r="G43" s="39"/>
    </row>
    <row r="44" spans="1:7" x14ac:dyDescent="0.35">
      <c r="A44" s="50"/>
      <c r="B44" s="21" t="s">
        <v>56</v>
      </c>
      <c r="C44" s="3"/>
      <c r="D44" s="3"/>
      <c r="E44" s="3"/>
      <c r="F44" s="4"/>
      <c r="G44" s="4"/>
    </row>
    <row r="45" spans="1:7" x14ac:dyDescent="0.35">
      <c r="A45" s="50"/>
      <c r="B45" s="22" t="s">
        <v>30</v>
      </c>
      <c r="C45" s="6" t="s">
        <v>31</v>
      </c>
      <c r="D45" s="5" t="s">
        <v>32</v>
      </c>
      <c r="E45" s="5" t="s">
        <v>33</v>
      </c>
      <c r="F45" s="7" t="s">
        <v>34</v>
      </c>
      <c r="G45" s="7" t="s">
        <v>57</v>
      </c>
    </row>
    <row r="46" spans="1:7" x14ac:dyDescent="0.35">
      <c r="A46" s="50"/>
      <c r="B46" s="19" t="s">
        <v>58</v>
      </c>
      <c r="C46" s="11"/>
      <c r="D46" s="11"/>
      <c r="E46" s="11"/>
      <c r="F46" s="12">
        <f>D46*E46</f>
        <v>0</v>
      </c>
      <c r="G46" s="39">
        <f t="shared" si="0"/>
        <v>0</v>
      </c>
    </row>
    <row r="47" spans="1:7" x14ac:dyDescent="0.35">
      <c r="A47" s="50"/>
      <c r="B47" s="13" t="s">
        <v>0</v>
      </c>
      <c r="C47" s="11"/>
      <c r="D47" s="11"/>
      <c r="E47" s="11"/>
      <c r="F47" s="12"/>
      <c r="G47" s="39"/>
    </row>
    <row r="48" spans="1:7" x14ac:dyDescent="0.35">
      <c r="A48" s="50"/>
      <c r="B48" s="14" t="s">
        <v>60</v>
      </c>
      <c r="C48" s="15"/>
      <c r="D48" s="15"/>
      <c r="E48" s="15"/>
      <c r="F48" s="16">
        <f>F46</f>
        <v>0</v>
      </c>
      <c r="G48" s="16">
        <f t="shared" ref="G48" si="1">F48*20%+F48</f>
        <v>0</v>
      </c>
    </row>
    <row r="49" spans="1:7" x14ac:dyDescent="0.35">
      <c r="A49" s="50"/>
      <c r="B49" s="21" t="s">
        <v>64</v>
      </c>
      <c r="C49" s="3"/>
      <c r="D49" s="3"/>
      <c r="E49" s="3"/>
      <c r="F49" s="4"/>
      <c r="G49" s="4"/>
    </row>
    <row r="50" spans="1:7" x14ac:dyDescent="0.35">
      <c r="A50" s="50"/>
      <c r="B50" s="51" t="s">
        <v>62</v>
      </c>
      <c r="C50" s="6" t="s">
        <v>31</v>
      </c>
      <c r="D50" s="5" t="s">
        <v>32</v>
      </c>
      <c r="E50" s="5" t="s">
        <v>33</v>
      </c>
      <c r="F50" s="7" t="s">
        <v>34</v>
      </c>
      <c r="G50" s="7" t="s">
        <v>57</v>
      </c>
    </row>
    <row r="51" spans="1:7" x14ac:dyDescent="0.35">
      <c r="A51" s="50"/>
      <c r="B51" s="13"/>
      <c r="C51" s="11"/>
      <c r="D51" s="11"/>
      <c r="E51" s="11"/>
      <c r="F51" s="12"/>
      <c r="G51" s="39"/>
    </row>
    <row r="52" spans="1:7" x14ac:dyDescent="0.35">
      <c r="A52" s="50"/>
      <c r="B52" s="14" t="s">
        <v>61</v>
      </c>
      <c r="C52" s="15"/>
      <c r="D52" s="15"/>
      <c r="E52" s="15"/>
      <c r="F52" s="16">
        <f>SUM(F46:F48)</f>
        <v>0</v>
      </c>
      <c r="G52" s="16">
        <f t="shared" si="0"/>
        <v>0</v>
      </c>
    </row>
    <row r="53" spans="1:7" x14ac:dyDescent="0.35">
      <c r="A53" s="50"/>
      <c r="B53" s="40"/>
      <c r="C53" s="41"/>
      <c r="D53" s="41"/>
      <c r="E53" s="41"/>
      <c r="F53" s="42"/>
      <c r="G53" s="43"/>
    </row>
    <row r="54" spans="1:7" x14ac:dyDescent="0.35">
      <c r="G54" s="39"/>
    </row>
    <row r="55" spans="1:7" ht="32" customHeight="1" thickBot="1" x14ac:dyDescent="0.4">
      <c r="B55" s="23" t="s">
        <v>63</v>
      </c>
      <c r="C55" s="24"/>
      <c r="D55" s="24"/>
      <c r="E55" s="24"/>
      <c r="F55" s="25">
        <f>F5+F20+F34+F42+F48+F52</f>
        <v>0</v>
      </c>
      <c r="G55" s="25">
        <f t="shared" si="0"/>
        <v>0</v>
      </c>
    </row>
    <row r="56" spans="1:7" ht="16" thickTop="1" x14ac:dyDescent="0.35"/>
    <row r="57" spans="1:7" ht="43.5" customHeight="1" x14ac:dyDescent="0.35">
      <c r="B57" s="49" t="s">
        <v>35</v>
      </c>
      <c r="C57" s="49"/>
      <c r="D57" s="49"/>
      <c r="E57" s="49"/>
      <c r="F57" s="49"/>
    </row>
    <row r="58" spans="1:7" ht="66.75" customHeight="1" x14ac:dyDescent="0.35"/>
  </sheetData>
  <mergeCells count="6">
    <mergeCell ref="A22:A34"/>
    <mergeCell ref="B57:F57"/>
    <mergeCell ref="A36:A42"/>
    <mergeCell ref="A44:A53"/>
    <mergeCell ref="A1:A9"/>
    <mergeCell ref="A12:A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C2" sqref="C2"/>
    </sheetView>
  </sheetViews>
  <sheetFormatPr baseColWidth="10" defaultColWidth="8.7265625" defaultRowHeight="14.5" x14ac:dyDescent="0.35"/>
  <cols>
    <col min="1" max="1" width="27" customWidth="1"/>
    <col min="2" max="2" width="52.26953125" customWidth="1"/>
    <col min="3" max="3" width="15.08984375" customWidth="1"/>
    <col min="4" max="4" width="39.6328125" customWidth="1"/>
    <col min="5" max="5" width="22.1796875" customWidth="1"/>
  </cols>
  <sheetData>
    <row r="1" spans="1:4" ht="15.5" x14ac:dyDescent="0.35">
      <c r="A1" s="9" t="s">
        <v>1</v>
      </c>
      <c r="B1" s="9" t="s">
        <v>2</v>
      </c>
      <c r="C1" s="9" t="s">
        <v>3</v>
      </c>
      <c r="D1" s="9" t="s">
        <v>4</v>
      </c>
    </row>
    <row r="2" spans="1:4" x14ac:dyDescent="0.35">
      <c r="A2" s="28" t="s">
        <v>15</v>
      </c>
      <c r="B2" s="28" t="s">
        <v>16</v>
      </c>
      <c r="C2" s="29">
        <f>30%*('Financial offer'!F5+'Financial offer'!F20)</f>
        <v>0</v>
      </c>
      <c r="D2" s="30">
        <v>0.3</v>
      </c>
    </row>
    <row r="3" spans="1:4" x14ac:dyDescent="0.35">
      <c r="A3" s="28" t="s">
        <v>17</v>
      </c>
      <c r="B3" s="28" t="s">
        <v>18</v>
      </c>
      <c r="C3" s="29">
        <f>30%*'Financial offer'!F34</f>
        <v>0</v>
      </c>
      <c r="D3" s="30">
        <v>0.3</v>
      </c>
    </row>
    <row r="4" spans="1:4" x14ac:dyDescent="0.35">
      <c r="A4" s="31" t="s">
        <v>20</v>
      </c>
      <c r="B4" s="31" t="s">
        <v>21</v>
      </c>
      <c r="C4" s="32">
        <f>25%*('Financial offer'!F5+'Financial offer'!F20)</f>
        <v>0</v>
      </c>
      <c r="D4" s="35" t="s">
        <v>22</v>
      </c>
    </row>
    <row r="5" spans="1:4" x14ac:dyDescent="0.35">
      <c r="A5" s="31" t="s">
        <v>13</v>
      </c>
      <c r="B5" s="31" t="s">
        <v>14</v>
      </c>
      <c r="C5" s="32">
        <f>25%*'Financial offer'!F34</f>
        <v>0</v>
      </c>
      <c r="D5" s="35" t="s">
        <v>19</v>
      </c>
    </row>
    <row r="6" spans="1:4" x14ac:dyDescent="0.35">
      <c r="A6" s="28" t="s">
        <v>25</v>
      </c>
      <c r="B6" s="28" t="s">
        <v>24</v>
      </c>
      <c r="C6" s="29">
        <f>30%*'Financial offer'!F42</f>
        <v>0</v>
      </c>
      <c r="D6" s="30">
        <v>0.3</v>
      </c>
    </row>
    <row r="7" spans="1:4" x14ac:dyDescent="0.35">
      <c r="A7" s="33" t="s">
        <v>5</v>
      </c>
      <c r="B7" s="33" t="s">
        <v>6</v>
      </c>
      <c r="C7" s="34">
        <f>('Financial offer'!F5+'Financial offer'!F20)-C4-C2</f>
        <v>0</v>
      </c>
      <c r="D7" s="36" t="s">
        <v>23</v>
      </c>
    </row>
    <row r="8" spans="1:4" x14ac:dyDescent="0.35">
      <c r="A8" s="33" t="s">
        <v>26</v>
      </c>
      <c r="B8" s="33" t="s">
        <v>7</v>
      </c>
      <c r="C8" s="34">
        <f>'Financial offer'!F34-C5-C3</f>
        <v>0</v>
      </c>
      <c r="D8" s="37" t="s">
        <v>8</v>
      </c>
    </row>
    <row r="9" spans="1:4" x14ac:dyDescent="0.35">
      <c r="A9" s="33" t="s">
        <v>28</v>
      </c>
      <c r="B9" s="33" t="s">
        <v>9</v>
      </c>
      <c r="C9" s="34">
        <f>'Financial offer'!F42-C6</f>
        <v>0</v>
      </c>
      <c r="D9" s="37" t="s">
        <v>27</v>
      </c>
    </row>
    <row r="10" spans="1:4" x14ac:dyDescent="0.35">
      <c r="A10" s="33" t="s">
        <v>29</v>
      </c>
      <c r="B10" s="33" t="s">
        <v>11</v>
      </c>
      <c r="C10" s="34">
        <f>'Financial offer'!F52</f>
        <v>0</v>
      </c>
      <c r="D10" s="37" t="s">
        <v>12</v>
      </c>
    </row>
    <row r="11" spans="1:4" ht="15.5" x14ac:dyDescent="0.35">
      <c r="A11" s="9" t="s">
        <v>10</v>
      </c>
      <c r="B11" s="1"/>
      <c r="C11" s="26">
        <f>(SUM(C2:C10))</f>
        <v>0</v>
      </c>
      <c r="D11" s="1"/>
    </row>
    <row r="19" spans="3:3" x14ac:dyDescent="0.35">
      <c r="C19" s="27"/>
    </row>
  </sheetData>
  <phoneticPr fontId="9" type="noConversion"/>
  <pageMargins left="0.70078740157480324" right="0.70078740157480324" top="0.75196850393700787" bottom="0.75196850393700787" header="0.3" footer="0.3"/>
  <pageSetup paperSize="9" orientation="portrait"/>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Financial offer</vt:lpstr>
      <vt:lpstr>Payments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CEBRIA</dc:creator>
  <cp:lastModifiedBy>Lucas GIBOIN</cp:lastModifiedBy>
  <cp:revision>12</cp:revision>
  <dcterms:created xsi:type="dcterms:W3CDTF">2024-11-28T14:20:16Z</dcterms:created>
  <dcterms:modified xsi:type="dcterms:W3CDTF">2025-07-04T13:07:30Z</dcterms:modified>
</cp:coreProperties>
</file>